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055" windowHeight="6495" activeTab="1"/>
  </bookViews>
  <sheets>
    <sheet name="Team" sheetId="1" r:id="rId1"/>
    <sheet name="NL LEADERS" sheetId="2" r:id="rId2"/>
    <sheet name="Standings" sheetId="3" r:id="rId3"/>
  </sheets>
  <definedNames/>
  <calcPr fullCalcOnLoad="1"/>
</workbook>
</file>

<file path=xl/sharedStrings.xml><?xml version="1.0" encoding="utf-8"?>
<sst xmlns="http://schemas.openxmlformats.org/spreadsheetml/2006/main" count="309" uniqueCount="167">
  <si>
    <t>KIRBY PUCKETT STRAT LEAGUE</t>
  </si>
  <si>
    <t>Team</t>
  </si>
  <si>
    <t>Wins</t>
  </si>
  <si>
    <t>Losses</t>
  </si>
  <si>
    <t>Pct</t>
  </si>
  <si>
    <t>GB</t>
  </si>
  <si>
    <t>St Louis Cardinals</t>
  </si>
  <si>
    <t>Atlanta Braves</t>
  </si>
  <si>
    <t>Colorado Rockies</t>
  </si>
  <si>
    <t>Philadelphia Phillies</t>
  </si>
  <si>
    <t>NATIONAL LEAGUE LEADERS</t>
  </si>
  <si>
    <t>BATTING LEADERS</t>
  </si>
  <si>
    <t>Batting Average</t>
  </si>
  <si>
    <t>Slugging Pct.</t>
  </si>
  <si>
    <t>On Base Pct</t>
  </si>
  <si>
    <t>Name</t>
  </si>
  <si>
    <t>Avg</t>
  </si>
  <si>
    <t>Pct.</t>
  </si>
  <si>
    <t>RBI'S</t>
  </si>
  <si>
    <t>Runs Scored</t>
  </si>
  <si>
    <t>Hits</t>
  </si>
  <si>
    <t>Runs</t>
  </si>
  <si>
    <t>DOUBLES</t>
  </si>
  <si>
    <t>TRIPLES</t>
  </si>
  <si>
    <t>HOMERUNS</t>
  </si>
  <si>
    <t>Walks</t>
  </si>
  <si>
    <t>Stolen Bases</t>
  </si>
  <si>
    <t>PITCHING LEADERS</t>
  </si>
  <si>
    <t>E.R.A</t>
  </si>
  <si>
    <t>WINS</t>
  </si>
  <si>
    <t>STRIKEOUTS</t>
  </si>
  <si>
    <t>APPEARANCES</t>
  </si>
  <si>
    <t>SAVES</t>
  </si>
  <si>
    <t>INNINGS PITCHED</t>
  </si>
  <si>
    <t>---</t>
  </si>
  <si>
    <t>Top two teams make the Wildcard</t>
  </si>
  <si>
    <t xml:space="preserve">Strikeouts </t>
  </si>
  <si>
    <t>BA</t>
  </si>
  <si>
    <t>HR</t>
  </si>
  <si>
    <t>SB</t>
  </si>
  <si>
    <t>2B</t>
  </si>
  <si>
    <t>SLG</t>
  </si>
  <si>
    <t>OB</t>
  </si>
  <si>
    <t>ERA</t>
  </si>
  <si>
    <t>W</t>
  </si>
  <si>
    <t>K</t>
  </si>
  <si>
    <t>S</t>
  </si>
  <si>
    <t>IP</t>
  </si>
  <si>
    <t>H</t>
  </si>
  <si>
    <t>BB</t>
  </si>
  <si>
    <t>E</t>
  </si>
  <si>
    <t>BATTING</t>
  </si>
  <si>
    <t>PITCHING</t>
  </si>
  <si>
    <t>TEAM COMPARISON</t>
  </si>
  <si>
    <t>WHIP</t>
  </si>
  <si>
    <t>Tie Breakers:</t>
  </si>
  <si>
    <t>1. A two way tie for division or wild card will be decided by a one game playoff</t>
  </si>
  <si>
    <t>2. Division winners must be determined first</t>
  </si>
  <si>
    <t>*** One of these teams will win the division…..the other is the Wild card.</t>
  </si>
  <si>
    <t xml:space="preserve">Games </t>
  </si>
  <si>
    <t>RPG</t>
  </si>
  <si>
    <t>----</t>
  </si>
  <si>
    <t>Games Left</t>
  </si>
  <si>
    <t xml:space="preserve">3. If both teams vying for division lead make the playoffs regardless, then division winner is </t>
  </si>
  <si>
    <t xml:space="preserve">       determined by season series.</t>
  </si>
  <si>
    <t xml:space="preserve">Colorado Rockies </t>
  </si>
  <si>
    <t>OPS</t>
  </si>
  <si>
    <t>Houston Astros</t>
  </si>
  <si>
    <t>Pittsburgh Pirates</t>
  </si>
  <si>
    <t>WILDCARD STANDINGS</t>
  </si>
  <si>
    <t xml:space="preserve">Chicago Cubs </t>
  </si>
  <si>
    <t xml:space="preserve">Atlanta Braves </t>
  </si>
  <si>
    <t>Los Angeles Dodgers</t>
  </si>
  <si>
    <t>D. Wright (Phillies)</t>
  </si>
  <si>
    <t>Several tied with</t>
  </si>
  <si>
    <t>M. Texiera (Pirates)</t>
  </si>
  <si>
    <t>S. Drew (Astros)</t>
  </si>
  <si>
    <t>4. One game playoff games count as the regular season (Must have AB or IP to play in game)</t>
  </si>
  <si>
    <t>A. Pujols (Cards)</t>
  </si>
  <si>
    <t xml:space="preserve">St Louis Cardinals </t>
  </si>
  <si>
    <t>H. Bell (Astros)</t>
  </si>
  <si>
    <t>C. Marmol (Braves)</t>
  </si>
  <si>
    <t>J. Pierre (Pirates)</t>
  </si>
  <si>
    <t>Y. Gallardo (Astros)</t>
  </si>
  <si>
    <t>P. Fielder (Astros)</t>
  </si>
  <si>
    <t>R. Soriano (Phillies)</t>
  </si>
  <si>
    <t>M. Prado (Rockies)</t>
  </si>
  <si>
    <t>** Clinched Division</t>
  </si>
  <si>
    <t>C. Lee (Pirates)</t>
  </si>
  <si>
    <t>*** Clinched at least wild card berth</t>
  </si>
  <si>
    <t>St Louis Cardinals ***</t>
  </si>
  <si>
    <t xml:space="preserve">Houston Astros </t>
  </si>
  <si>
    <t>2011 STANDINGS</t>
  </si>
  <si>
    <t>San Diego Padres</t>
  </si>
  <si>
    <t>M. Cabrera (Phillies)</t>
  </si>
  <si>
    <t>J. Hamilton (Phillies)</t>
  </si>
  <si>
    <t>C. Gonzalez (Padres)</t>
  </si>
  <si>
    <t>A. Ethier (Pirates)</t>
  </si>
  <si>
    <t>K. Johnson (Cards)</t>
  </si>
  <si>
    <t>J. Heyward (Phillies)</t>
  </si>
  <si>
    <t>D. Uggla (Padres)</t>
  </si>
  <si>
    <t>A. Beltre (Padres)</t>
  </si>
  <si>
    <t>J. Votto (Padres)</t>
  </si>
  <si>
    <t>J. Werth (Pirates)</t>
  </si>
  <si>
    <t>A. Huff (Braves)</t>
  </si>
  <si>
    <t>C. Young (Rockies)</t>
  </si>
  <si>
    <t>A. Pagan (Rockies)</t>
  </si>
  <si>
    <t>A. Torres (Pirates)</t>
  </si>
  <si>
    <t>N. Walker (Cards)</t>
  </si>
  <si>
    <t>2011 KIRBY PUCKETT STRAT LEAGUE</t>
  </si>
  <si>
    <t>C. Hamels (Phillies)</t>
  </si>
  <si>
    <t>U. Jimenez (Padres)</t>
  </si>
  <si>
    <t>M. Cain (Padres)</t>
  </si>
  <si>
    <t>C. Kershaw (Padres)</t>
  </si>
  <si>
    <t>R. Dempster (Braves)</t>
  </si>
  <si>
    <t>A. Sanchez (Rockies)</t>
  </si>
  <si>
    <t>D. Oliver (Phillies)</t>
  </si>
  <si>
    <t>F. Rodriquez (Rockies)</t>
  </si>
  <si>
    <t>B. Wilson (Padres)</t>
  </si>
  <si>
    <t>D. Storen (Cards)</t>
  </si>
  <si>
    <t>H. Kuo (Pirates)</t>
  </si>
  <si>
    <t>J. Venters (Rockies)</t>
  </si>
  <si>
    <t>J. Tabata (Phillies)</t>
  </si>
  <si>
    <t>A. Wainwright (Phillies)</t>
  </si>
  <si>
    <t>8-4</t>
  </si>
  <si>
    <t>H. Ramirez (Dodgers)</t>
  </si>
  <si>
    <t>M. Holliday (Dodgers)</t>
  </si>
  <si>
    <t>R. Howard (Dodgers)</t>
  </si>
  <si>
    <t>M. Bourn (Astros)</t>
  </si>
  <si>
    <t>M. Scherzer (Dodgers)</t>
  </si>
  <si>
    <t>D. Slaten (Dodgers)</t>
  </si>
  <si>
    <t>J. Valverde (Dodgers)</t>
  </si>
  <si>
    <t>R. Braun (Astros)</t>
  </si>
  <si>
    <t>Ryan Braun (Astros)</t>
  </si>
  <si>
    <t>R. Barajas (Astros)</t>
  </si>
  <si>
    <t>C. Sabithia (Astros)</t>
  </si>
  <si>
    <t>L. Gregerson (Astros)</t>
  </si>
  <si>
    <t>O. Infante (Astros)</t>
  </si>
  <si>
    <t>R. Weeks (Braves)</t>
  </si>
  <si>
    <t>A. McCutchen (Braves)</t>
  </si>
  <si>
    <t>R. Halladay (Braves)</t>
  </si>
  <si>
    <t>T. Hudson (Braves)</t>
  </si>
  <si>
    <t>C. Carpenter (Braves)</t>
  </si>
  <si>
    <t>*** Magic number needed to clinch a playoff spot</t>
  </si>
  <si>
    <t>##  Clinched a playoff spot</t>
  </si>
  <si>
    <t xml:space="preserve">San Diego Padres </t>
  </si>
  <si>
    <t>T. Tulowitski (Cards)</t>
  </si>
  <si>
    <t>M. Kemp (Cards)</t>
  </si>
  <si>
    <t>JD Drew (Cards)</t>
  </si>
  <si>
    <t>R. Oswalt (Pirates)</t>
  </si>
  <si>
    <t>9-3</t>
  </si>
  <si>
    <t>8-5</t>
  </si>
  <si>
    <t>8-3</t>
  </si>
  <si>
    <t xml:space="preserve">Several tied with </t>
  </si>
  <si>
    <t>D. Haren (Cards)</t>
  </si>
  <si>
    <t>J. Johnson (Cards)</t>
  </si>
  <si>
    <t>L. Ondrusek (Cards)</t>
  </si>
  <si>
    <t>J. Motte (Cards)</t>
  </si>
  <si>
    <t>W. Lopez (Cards)</t>
  </si>
  <si>
    <t>T. Clippard (Padres)</t>
  </si>
  <si>
    <t>Several tied</t>
  </si>
  <si>
    <t>C. Hensley (Rockies)</t>
  </si>
  <si>
    <t>Y. Molina (Phillies)</t>
  </si>
  <si>
    <t>Ad. Gonzalez (Rockies)</t>
  </si>
  <si>
    <t>B. Abreu (Braves)</t>
  </si>
  <si>
    <t>D. Stubbs (Dodgers)</t>
  </si>
  <si>
    <t>9-6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</si>
</sst>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#,##0.000_);[Red]\(#,##0.000\)"/>
    <numFmt numFmtId="167" formatCode="0.0000"/>
    <numFmt numFmtId="168" formatCode="mm/dd/yyyy"/>
  </numFmts>
  <fonts count="43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6" fontId="0" fillId="0" borderId="0" xfId="0" applyNumberForma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 quotePrefix="1">
      <alignment/>
    </xf>
    <xf numFmtId="38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5" fillId="0" borderId="0" xfId="0" applyFont="1" applyAlignment="1">
      <alignment/>
    </xf>
    <xf numFmtId="1" fontId="0" fillId="0" borderId="0" xfId="59" applyNumberFormat="1" applyFon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167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8" fontId="0" fillId="0" borderId="0" xfId="0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7" sqref="A47"/>
    </sheetView>
  </sheetViews>
  <sheetFormatPr defaultColWidth="9.140625" defaultRowHeight="12.75"/>
  <cols>
    <col min="1" max="1" width="25.421875" style="0" bestFit="1" customWidth="1"/>
    <col min="2" max="2" width="8.140625" style="0" customWidth="1"/>
  </cols>
  <sheetData>
    <row r="1" spans="1:14" ht="18">
      <c r="A1" s="12" t="s">
        <v>109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>
      <c r="A2" s="12" t="s">
        <v>53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1" t="s">
        <v>51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s="5" customFormat="1" ht="12.75">
      <c r="B4" s="5" t="s">
        <v>59</v>
      </c>
      <c r="C4" s="5" t="s">
        <v>37</v>
      </c>
      <c r="D4" s="5" t="s">
        <v>41</v>
      </c>
      <c r="E4" s="5" t="s">
        <v>42</v>
      </c>
      <c r="F4" s="5" t="s">
        <v>66</v>
      </c>
      <c r="G4" s="5" t="s">
        <v>21</v>
      </c>
      <c r="H4" s="5" t="s">
        <v>60</v>
      </c>
      <c r="I4" s="5" t="s">
        <v>40</v>
      </c>
      <c r="J4" s="5" t="s">
        <v>38</v>
      </c>
      <c r="K4" s="5" t="s">
        <v>39</v>
      </c>
      <c r="L4" s="5" t="s">
        <v>49</v>
      </c>
      <c r="M4" s="5" t="s">
        <v>45</v>
      </c>
      <c r="N4" s="5" t="s">
        <v>50</v>
      </c>
    </row>
    <row r="5" spans="1:14" ht="12.75">
      <c r="A5" t="s">
        <v>9</v>
      </c>
      <c r="B5" s="6">
        <v>84</v>
      </c>
      <c r="C5" s="24">
        <v>0.263</v>
      </c>
      <c r="D5" s="24">
        <v>0.415</v>
      </c>
      <c r="E5" s="24">
        <v>0.323</v>
      </c>
      <c r="F5" s="24">
        <f aca="true" t="shared" si="0" ref="F5:F12">+D5+E5</f>
        <v>0.738</v>
      </c>
      <c r="G5" s="35">
        <v>399</v>
      </c>
      <c r="H5" s="33">
        <f aca="true" t="shared" si="1" ref="H5:H12">+G5/B5</f>
        <v>4.75</v>
      </c>
      <c r="I5" s="35">
        <v>165</v>
      </c>
      <c r="J5" s="35">
        <v>78</v>
      </c>
      <c r="K5" s="35">
        <v>59</v>
      </c>
      <c r="L5" s="35">
        <v>266</v>
      </c>
      <c r="M5" s="35">
        <v>622</v>
      </c>
      <c r="N5" s="35">
        <v>46</v>
      </c>
    </row>
    <row r="6" spans="1:14" ht="12.75">
      <c r="A6" t="s">
        <v>8</v>
      </c>
      <c r="B6" s="6">
        <v>84</v>
      </c>
      <c r="C6" s="24">
        <v>0.261</v>
      </c>
      <c r="D6" s="24">
        <v>0.418</v>
      </c>
      <c r="E6" s="24">
        <v>0.307</v>
      </c>
      <c r="F6" s="24">
        <f t="shared" si="0"/>
        <v>0.725</v>
      </c>
      <c r="G6" s="35">
        <v>356</v>
      </c>
      <c r="H6" s="33">
        <f t="shared" si="1"/>
        <v>4.238095238095238</v>
      </c>
      <c r="I6" s="35">
        <v>160</v>
      </c>
      <c r="J6" s="35">
        <v>90</v>
      </c>
      <c r="K6" s="35">
        <v>40</v>
      </c>
      <c r="L6" s="35">
        <v>239</v>
      </c>
      <c r="M6" s="35">
        <v>647</v>
      </c>
      <c r="N6" s="35">
        <v>49</v>
      </c>
    </row>
    <row r="7" spans="1:14" ht="12.75">
      <c r="A7" t="s">
        <v>6</v>
      </c>
      <c r="B7" s="6">
        <v>84</v>
      </c>
      <c r="C7" s="24">
        <v>0.255</v>
      </c>
      <c r="D7" s="24">
        <v>0.455</v>
      </c>
      <c r="E7" s="24">
        <v>0.323</v>
      </c>
      <c r="F7" s="24">
        <f t="shared" si="0"/>
        <v>0.778</v>
      </c>
      <c r="G7" s="35">
        <v>376</v>
      </c>
      <c r="H7" s="33">
        <f t="shared" si="1"/>
        <v>4.476190476190476</v>
      </c>
      <c r="I7" s="35">
        <v>167</v>
      </c>
      <c r="J7" s="35">
        <v>117</v>
      </c>
      <c r="K7" s="35">
        <v>45</v>
      </c>
      <c r="L7" s="35">
        <v>287</v>
      </c>
      <c r="M7" s="35">
        <v>667</v>
      </c>
      <c r="N7" s="35">
        <v>51</v>
      </c>
    </row>
    <row r="8" spans="1:14" ht="12.75">
      <c r="A8" t="s">
        <v>68</v>
      </c>
      <c r="B8" s="6">
        <v>84</v>
      </c>
      <c r="C8" s="24">
        <v>0.253</v>
      </c>
      <c r="D8" s="24">
        <v>0.382</v>
      </c>
      <c r="E8" s="24">
        <v>0.318</v>
      </c>
      <c r="F8" s="24">
        <f t="shared" si="0"/>
        <v>0.7</v>
      </c>
      <c r="G8" s="35">
        <v>308</v>
      </c>
      <c r="H8" s="33">
        <f t="shared" si="1"/>
        <v>3.6666666666666665</v>
      </c>
      <c r="I8" s="35">
        <v>178</v>
      </c>
      <c r="J8" s="35">
        <v>58</v>
      </c>
      <c r="K8" s="35">
        <v>32</v>
      </c>
      <c r="L8" s="35">
        <v>258</v>
      </c>
      <c r="M8" s="35">
        <v>642</v>
      </c>
      <c r="N8" s="35">
        <v>30</v>
      </c>
    </row>
    <row r="9" spans="1:14" ht="12.75">
      <c r="A9" t="s">
        <v>67</v>
      </c>
      <c r="B9" s="6">
        <v>84</v>
      </c>
      <c r="C9" s="24">
        <v>0.252</v>
      </c>
      <c r="D9" s="24">
        <v>0.428</v>
      </c>
      <c r="E9" s="24">
        <v>0.313</v>
      </c>
      <c r="F9" s="24">
        <f t="shared" si="0"/>
        <v>0.741</v>
      </c>
      <c r="G9" s="35">
        <v>348</v>
      </c>
      <c r="H9" s="33">
        <f t="shared" si="1"/>
        <v>4.142857142857143</v>
      </c>
      <c r="I9" s="35">
        <v>145</v>
      </c>
      <c r="J9" s="35">
        <v>105</v>
      </c>
      <c r="K9" s="35">
        <v>43</v>
      </c>
      <c r="L9" s="35">
        <v>241</v>
      </c>
      <c r="M9" s="35">
        <v>617</v>
      </c>
      <c r="N9" s="35">
        <v>41</v>
      </c>
    </row>
    <row r="10" spans="1:14" ht="12.75">
      <c r="A10" t="s">
        <v>7</v>
      </c>
      <c r="B10" s="6">
        <v>84</v>
      </c>
      <c r="C10" s="24">
        <v>0.249</v>
      </c>
      <c r="D10" s="24">
        <v>0.414</v>
      </c>
      <c r="E10" s="24">
        <v>0.32</v>
      </c>
      <c r="F10" s="24">
        <f t="shared" si="0"/>
        <v>0.734</v>
      </c>
      <c r="G10" s="35">
        <v>336</v>
      </c>
      <c r="H10" s="33">
        <f t="shared" si="1"/>
        <v>4</v>
      </c>
      <c r="I10" s="35">
        <v>158</v>
      </c>
      <c r="J10" s="35">
        <v>87</v>
      </c>
      <c r="K10" s="35">
        <v>55</v>
      </c>
      <c r="L10" s="35">
        <v>287</v>
      </c>
      <c r="M10" s="35">
        <v>716</v>
      </c>
      <c r="N10" s="35">
        <v>73</v>
      </c>
    </row>
    <row r="11" spans="1:14" ht="12.75">
      <c r="A11" t="s">
        <v>93</v>
      </c>
      <c r="B11" s="6">
        <v>84</v>
      </c>
      <c r="C11" s="24">
        <v>0.246</v>
      </c>
      <c r="D11" s="24">
        <v>0.405</v>
      </c>
      <c r="E11" s="24">
        <v>0.315</v>
      </c>
      <c r="F11" s="24">
        <f t="shared" si="0"/>
        <v>0.72</v>
      </c>
      <c r="G11" s="35">
        <v>330</v>
      </c>
      <c r="H11" s="33">
        <f t="shared" si="1"/>
        <v>3.9285714285714284</v>
      </c>
      <c r="I11" s="35">
        <v>149</v>
      </c>
      <c r="J11" s="35">
        <v>89</v>
      </c>
      <c r="K11" s="35">
        <v>26</v>
      </c>
      <c r="L11" s="35">
        <v>283</v>
      </c>
      <c r="M11" s="35">
        <v>658</v>
      </c>
      <c r="N11" s="35">
        <v>42</v>
      </c>
    </row>
    <row r="12" spans="1:14" ht="12.75">
      <c r="A12" t="s">
        <v>72</v>
      </c>
      <c r="B12" s="6">
        <v>84</v>
      </c>
      <c r="C12" s="24">
        <v>0.23</v>
      </c>
      <c r="D12" s="24">
        <v>0.37</v>
      </c>
      <c r="E12" s="24">
        <v>0.292</v>
      </c>
      <c r="F12" s="24">
        <f t="shared" si="0"/>
        <v>0.6619999999999999</v>
      </c>
      <c r="G12" s="35">
        <v>335</v>
      </c>
      <c r="H12" s="33">
        <f t="shared" si="1"/>
        <v>3.988095238095238</v>
      </c>
      <c r="I12" s="35">
        <v>137</v>
      </c>
      <c r="J12" s="35">
        <v>80</v>
      </c>
      <c r="K12" s="35">
        <v>49</v>
      </c>
      <c r="L12" s="35">
        <v>242</v>
      </c>
      <c r="M12" s="35">
        <v>666</v>
      </c>
      <c r="N12" s="35">
        <v>0</v>
      </c>
    </row>
    <row r="14" spans="1:10" ht="20.25">
      <c r="A14" s="1" t="s">
        <v>52</v>
      </c>
      <c r="B14" s="1"/>
      <c r="C14" s="2"/>
      <c r="D14" s="2"/>
      <c r="E14" s="2"/>
      <c r="F14" s="2"/>
      <c r="G14" s="2"/>
      <c r="H14" s="2"/>
      <c r="I14" s="2"/>
      <c r="J14" s="2"/>
    </row>
    <row r="15" spans="2:14" s="5" customFormat="1" ht="12" customHeight="1">
      <c r="B15" s="5" t="s">
        <v>59</v>
      </c>
      <c r="C15" s="5" t="s">
        <v>43</v>
      </c>
      <c r="D15" s="5" t="s">
        <v>21</v>
      </c>
      <c r="E15" s="5" t="s">
        <v>60</v>
      </c>
      <c r="G15" s="5" t="s">
        <v>44</v>
      </c>
      <c r="H15" s="5" t="s">
        <v>46</v>
      </c>
      <c r="I15" s="5" t="s">
        <v>47</v>
      </c>
      <c r="J15" s="5" t="s">
        <v>48</v>
      </c>
      <c r="K15" s="5" t="s">
        <v>38</v>
      </c>
      <c r="L15" s="5" t="s">
        <v>49</v>
      </c>
      <c r="M15" s="5" t="s">
        <v>45</v>
      </c>
      <c r="N15" s="5" t="s">
        <v>54</v>
      </c>
    </row>
    <row r="16" spans="1:14" ht="12.75">
      <c r="A16" t="s">
        <v>93</v>
      </c>
      <c r="B16" s="29">
        <v>84</v>
      </c>
      <c r="C16" s="34">
        <v>3.22</v>
      </c>
      <c r="D16" s="35">
        <v>300</v>
      </c>
      <c r="E16" s="33">
        <f aca="true" t="shared" si="2" ref="E16:E23">+D16/B16</f>
        <v>3.5714285714285716</v>
      </c>
      <c r="F16" s="23"/>
      <c r="G16" s="35">
        <v>44</v>
      </c>
      <c r="H16" s="35">
        <v>19</v>
      </c>
      <c r="I16" s="36">
        <v>766</v>
      </c>
      <c r="J16" s="35">
        <v>663</v>
      </c>
      <c r="K16" s="35">
        <v>77</v>
      </c>
      <c r="L16" s="35">
        <v>273</v>
      </c>
      <c r="M16" s="35">
        <v>687</v>
      </c>
      <c r="N16" s="34">
        <f aca="true" t="shared" si="3" ref="N16:N23">+(L16+J16)/I16</f>
        <v>1.2219321148825066</v>
      </c>
    </row>
    <row r="17" spans="1:14" ht="12.75">
      <c r="A17" t="s">
        <v>8</v>
      </c>
      <c r="B17" s="29">
        <v>84</v>
      </c>
      <c r="C17" s="34">
        <v>3.44</v>
      </c>
      <c r="D17" s="35">
        <v>328</v>
      </c>
      <c r="E17" s="33">
        <f t="shared" si="2"/>
        <v>3.9047619047619047</v>
      </c>
      <c r="F17" s="23"/>
      <c r="G17" s="35">
        <v>46</v>
      </c>
      <c r="H17" s="35">
        <v>26</v>
      </c>
      <c r="I17" s="36">
        <v>767.33</v>
      </c>
      <c r="J17" s="35">
        <v>703</v>
      </c>
      <c r="K17" s="35">
        <v>86</v>
      </c>
      <c r="L17" s="35">
        <v>278</v>
      </c>
      <c r="M17" s="35">
        <v>737</v>
      </c>
      <c r="N17" s="34">
        <f t="shared" si="3"/>
        <v>1.2784590723678209</v>
      </c>
    </row>
    <row r="18" spans="1:14" ht="12.75">
      <c r="A18" t="s">
        <v>72</v>
      </c>
      <c r="B18" s="29">
        <v>84</v>
      </c>
      <c r="C18" s="34">
        <v>3.45</v>
      </c>
      <c r="D18" s="35">
        <v>324</v>
      </c>
      <c r="E18" s="33">
        <f t="shared" si="2"/>
        <v>3.857142857142857</v>
      </c>
      <c r="F18" s="23"/>
      <c r="G18" s="35">
        <v>39</v>
      </c>
      <c r="H18" s="35">
        <v>21</v>
      </c>
      <c r="I18" s="36">
        <v>766.67</v>
      </c>
      <c r="J18" s="35">
        <v>677</v>
      </c>
      <c r="K18" s="35">
        <v>82</v>
      </c>
      <c r="L18" s="35">
        <v>314</v>
      </c>
      <c r="M18" s="35">
        <v>694</v>
      </c>
      <c r="N18" s="34">
        <f t="shared" si="3"/>
        <v>1.2926030756388016</v>
      </c>
    </row>
    <row r="19" spans="1:14" ht="12.75">
      <c r="A19" t="s">
        <v>7</v>
      </c>
      <c r="B19" s="29">
        <v>84</v>
      </c>
      <c r="C19" s="34">
        <v>3.58</v>
      </c>
      <c r="D19" s="35">
        <v>342</v>
      </c>
      <c r="E19" s="33">
        <f t="shared" si="2"/>
        <v>4.071428571428571</v>
      </c>
      <c r="F19" s="23"/>
      <c r="G19" s="35">
        <v>44</v>
      </c>
      <c r="H19" s="35">
        <v>22</v>
      </c>
      <c r="I19" s="36">
        <v>762.33</v>
      </c>
      <c r="J19" s="35">
        <v>732</v>
      </c>
      <c r="K19" s="35">
        <v>94</v>
      </c>
      <c r="L19" s="35">
        <v>253</v>
      </c>
      <c r="M19" s="35">
        <v>684</v>
      </c>
      <c r="N19" s="34">
        <f t="shared" si="3"/>
        <v>1.2920913515144359</v>
      </c>
    </row>
    <row r="20" spans="1:14" ht="12.75">
      <c r="A20" t="s">
        <v>68</v>
      </c>
      <c r="B20" s="29">
        <v>84</v>
      </c>
      <c r="C20" s="34">
        <v>3.82</v>
      </c>
      <c r="D20" s="35">
        <v>335</v>
      </c>
      <c r="E20" s="33">
        <f t="shared" si="2"/>
        <v>3.988095238095238</v>
      </c>
      <c r="F20" s="32"/>
      <c r="G20" s="35">
        <v>42</v>
      </c>
      <c r="H20" s="35">
        <v>20</v>
      </c>
      <c r="I20" s="36">
        <v>780.66</v>
      </c>
      <c r="J20" s="35">
        <v>696</v>
      </c>
      <c r="K20" s="35">
        <v>79</v>
      </c>
      <c r="L20" s="35">
        <v>252</v>
      </c>
      <c r="M20" s="35">
        <v>632</v>
      </c>
      <c r="N20" s="34">
        <f t="shared" si="3"/>
        <v>1.2143570824686805</v>
      </c>
    </row>
    <row r="21" spans="1:14" ht="12.75">
      <c r="A21" t="s">
        <v>9</v>
      </c>
      <c r="B21" s="29">
        <v>84</v>
      </c>
      <c r="C21" s="34">
        <v>3.91</v>
      </c>
      <c r="D21" s="35">
        <v>360</v>
      </c>
      <c r="E21" s="33">
        <f t="shared" si="2"/>
        <v>4.285714285714286</v>
      </c>
      <c r="F21" s="23"/>
      <c r="G21" s="35">
        <v>49</v>
      </c>
      <c r="H21" s="35">
        <v>25</v>
      </c>
      <c r="I21" s="36">
        <v>767</v>
      </c>
      <c r="J21" s="35">
        <v>707</v>
      </c>
      <c r="K21" s="35">
        <v>108</v>
      </c>
      <c r="L21" s="35">
        <v>240</v>
      </c>
      <c r="M21" s="35">
        <v>617</v>
      </c>
      <c r="N21" s="34">
        <f t="shared" si="3"/>
        <v>1.2346805736636246</v>
      </c>
    </row>
    <row r="22" spans="1:14" ht="12.75">
      <c r="A22" t="s">
        <v>67</v>
      </c>
      <c r="B22" s="29">
        <v>84</v>
      </c>
      <c r="C22" s="34">
        <v>4.26</v>
      </c>
      <c r="D22" s="35">
        <v>383</v>
      </c>
      <c r="E22" s="33">
        <f t="shared" si="2"/>
        <v>4.559523809523809</v>
      </c>
      <c r="F22" s="23"/>
      <c r="G22" s="35">
        <v>31</v>
      </c>
      <c r="H22" s="35">
        <v>15</v>
      </c>
      <c r="I22" s="36">
        <v>727.67</v>
      </c>
      <c r="J22" s="35">
        <v>774</v>
      </c>
      <c r="K22" s="35">
        <v>96</v>
      </c>
      <c r="L22" s="35">
        <v>246</v>
      </c>
      <c r="M22" s="35">
        <v>627</v>
      </c>
      <c r="N22" s="34">
        <f t="shared" si="3"/>
        <v>1.4017343026371845</v>
      </c>
    </row>
    <row r="23" spans="1:14" ht="12.75">
      <c r="A23" t="s">
        <v>6</v>
      </c>
      <c r="B23" s="29">
        <v>84</v>
      </c>
      <c r="C23" s="34">
        <v>4.35</v>
      </c>
      <c r="D23" s="35">
        <v>394</v>
      </c>
      <c r="E23" s="33">
        <f t="shared" si="2"/>
        <v>4.690476190476191</v>
      </c>
      <c r="F23" s="23"/>
      <c r="G23">
        <v>41</v>
      </c>
      <c r="H23">
        <v>19</v>
      </c>
      <c r="I23" s="37">
        <v>753.67</v>
      </c>
      <c r="J23">
        <v>765</v>
      </c>
      <c r="K23">
        <v>71</v>
      </c>
      <c r="L23">
        <v>264</v>
      </c>
      <c r="M23">
        <v>663</v>
      </c>
      <c r="N23" s="34">
        <f t="shared" si="3"/>
        <v>1.365319038836626</v>
      </c>
    </row>
    <row r="24" spans="2:13" ht="12.75">
      <c r="B24" s="25"/>
      <c r="C24" s="25"/>
      <c r="D24" s="25"/>
      <c r="G24" s="25"/>
      <c r="H24" s="25"/>
      <c r="I24" s="25"/>
      <c r="J24" s="25"/>
      <c r="K24" s="25"/>
      <c r="L24" s="25"/>
      <c r="M24" s="25"/>
    </row>
  </sheetData>
  <sheetProtection/>
  <printOptions horizontalCentered="1"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22.7109375" style="0" customWidth="1"/>
    <col min="3" max="3" width="1.7109375" style="0" customWidth="1"/>
    <col min="4" max="4" width="22.8515625" style="0" customWidth="1"/>
    <col min="5" max="5" width="9.7109375" style="0" bestFit="1" customWidth="1"/>
    <col min="6" max="6" width="2.28125" style="0" customWidth="1"/>
    <col min="7" max="7" width="21.7109375" style="0" customWidth="1"/>
  </cols>
  <sheetData>
    <row r="1" spans="1:8" s="13" customFormat="1" ht="18">
      <c r="A1" s="12" t="s">
        <v>109</v>
      </c>
      <c r="B1" s="12"/>
      <c r="C1" s="12"/>
      <c r="D1" s="12"/>
      <c r="E1" s="12"/>
      <c r="F1" s="12"/>
      <c r="G1" s="12"/>
      <c r="H1" s="12"/>
    </row>
    <row r="2" spans="1:8" s="13" customFormat="1" ht="18">
      <c r="A2" s="12" t="s">
        <v>10</v>
      </c>
      <c r="B2" s="12"/>
      <c r="C2" s="12"/>
      <c r="D2" s="12"/>
      <c r="E2" s="12"/>
      <c r="F2" s="12"/>
      <c r="G2" s="12"/>
      <c r="H2" s="12"/>
    </row>
    <row r="3" spans="1:8" s="13" customFormat="1" ht="18">
      <c r="A3" s="12"/>
      <c r="B3" s="12"/>
      <c r="C3" s="12"/>
      <c r="D3" s="12"/>
      <c r="E3" s="12"/>
      <c r="F3" s="12"/>
      <c r="G3" s="12"/>
      <c r="H3" s="12"/>
    </row>
    <row r="4" spans="1:8" ht="18">
      <c r="A4" s="12" t="s">
        <v>11</v>
      </c>
      <c r="B4" s="12"/>
      <c r="C4" s="12"/>
      <c r="D4" s="12"/>
      <c r="E4" s="12"/>
      <c r="F4" s="12"/>
      <c r="G4" s="12"/>
      <c r="H4" s="12"/>
    </row>
    <row r="5" spans="1:8" s="15" customFormat="1" ht="12.75">
      <c r="A5" s="14" t="s">
        <v>12</v>
      </c>
      <c r="B5" s="14"/>
      <c r="D5" s="14" t="s">
        <v>13</v>
      </c>
      <c r="E5" s="14"/>
      <c r="G5" s="14" t="s">
        <v>14</v>
      </c>
      <c r="H5" s="14"/>
    </row>
    <row r="6" spans="1:8" s="16" customFormat="1" ht="12.75">
      <c r="A6" s="16" t="s">
        <v>15</v>
      </c>
      <c r="B6" s="16" t="s">
        <v>16</v>
      </c>
      <c r="D6" s="16" t="s">
        <v>15</v>
      </c>
      <c r="E6" s="16" t="s">
        <v>17</v>
      </c>
      <c r="G6" s="16" t="s">
        <v>15</v>
      </c>
      <c r="H6" s="16" t="s">
        <v>4</v>
      </c>
    </row>
    <row r="7" spans="1:8" s="25" customFormat="1" ht="12.75">
      <c r="A7" s="26" t="s">
        <v>95</v>
      </c>
      <c r="B7" s="17">
        <v>0.354</v>
      </c>
      <c r="D7" s="26" t="s">
        <v>95</v>
      </c>
      <c r="E7" s="17">
        <v>0.609</v>
      </c>
      <c r="G7" s="26" t="s">
        <v>84</v>
      </c>
      <c r="H7" s="17">
        <v>0.425</v>
      </c>
    </row>
    <row r="8" spans="1:8" ht="12.75">
      <c r="A8" s="26" t="s">
        <v>137</v>
      </c>
      <c r="B8" s="17">
        <v>0.342</v>
      </c>
      <c r="D8" s="26" t="s">
        <v>94</v>
      </c>
      <c r="E8" s="17">
        <v>0.606</v>
      </c>
      <c r="G8" s="26" t="s">
        <v>94</v>
      </c>
      <c r="H8" s="17">
        <v>0.406</v>
      </c>
    </row>
    <row r="9" spans="1:8" ht="12.75">
      <c r="A9" s="26" t="s">
        <v>94</v>
      </c>
      <c r="B9" s="17">
        <v>0.339</v>
      </c>
      <c r="D9" s="26" t="s">
        <v>78</v>
      </c>
      <c r="E9" s="17">
        <v>0.597</v>
      </c>
      <c r="G9" s="26" t="s">
        <v>78</v>
      </c>
      <c r="H9" s="17">
        <v>0.401</v>
      </c>
    </row>
    <row r="10" spans="1:8" ht="12.75">
      <c r="A10" s="26" t="s">
        <v>97</v>
      </c>
      <c r="B10" s="17">
        <v>0.315</v>
      </c>
      <c r="D10" s="26" t="s">
        <v>107</v>
      </c>
      <c r="E10" s="17">
        <v>0.565</v>
      </c>
      <c r="G10" s="26" t="s">
        <v>95</v>
      </c>
      <c r="H10" s="17">
        <v>0.396</v>
      </c>
    </row>
    <row r="11" spans="1:8" ht="12.75">
      <c r="A11" s="26" t="s">
        <v>132</v>
      </c>
      <c r="B11" s="17">
        <v>0.312</v>
      </c>
      <c r="D11" s="26" t="s">
        <v>84</v>
      </c>
      <c r="E11" s="17">
        <v>0.547</v>
      </c>
      <c r="G11" s="25" t="s">
        <v>99</v>
      </c>
      <c r="H11" s="17">
        <v>0.38</v>
      </c>
    </row>
    <row r="12" spans="1:8" ht="12.75">
      <c r="A12" s="25" t="s">
        <v>78</v>
      </c>
      <c r="B12" s="24">
        <v>0.302</v>
      </c>
      <c r="D12" s="26" t="s">
        <v>147</v>
      </c>
      <c r="E12" s="17">
        <v>0.528</v>
      </c>
      <c r="G12" s="26" t="s">
        <v>137</v>
      </c>
      <c r="H12" s="17">
        <v>0.374</v>
      </c>
    </row>
    <row r="13" spans="1:10" ht="12.75">
      <c r="A13" s="26" t="s">
        <v>84</v>
      </c>
      <c r="B13" s="17">
        <v>0.302</v>
      </c>
      <c r="D13" s="24" t="s">
        <v>146</v>
      </c>
      <c r="E13" s="17">
        <v>0.528</v>
      </c>
      <c r="G13" s="26" t="s">
        <v>104</v>
      </c>
      <c r="H13" s="24">
        <v>0.365</v>
      </c>
      <c r="J13" s="31"/>
    </row>
    <row r="14" spans="1:8" ht="12.75">
      <c r="A14" s="26" t="s">
        <v>96</v>
      </c>
      <c r="B14" s="17">
        <v>0.296</v>
      </c>
      <c r="D14" s="26" t="s">
        <v>148</v>
      </c>
      <c r="E14" s="17">
        <v>0.523</v>
      </c>
      <c r="G14" s="26" t="s">
        <v>102</v>
      </c>
      <c r="H14" s="17">
        <v>0.362</v>
      </c>
    </row>
    <row r="15" spans="1:8" ht="12.75">
      <c r="A15" s="26" t="s">
        <v>162</v>
      </c>
      <c r="B15" s="17">
        <v>0.285</v>
      </c>
      <c r="D15" s="26" t="s">
        <v>96</v>
      </c>
      <c r="E15" s="18">
        <v>0.52</v>
      </c>
      <c r="G15" s="26" t="s">
        <v>107</v>
      </c>
      <c r="H15" s="17">
        <v>0.356</v>
      </c>
    </row>
    <row r="16" spans="1:8" ht="12.75">
      <c r="A16" s="26" t="s">
        <v>107</v>
      </c>
      <c r="B16" s="17">
        <v>0.285</v>
      </c>
      <c r="D16" s="26" t="s">
        <v>98</v>
      </c>
      <c r="E16" s="17">
        <v>0.514</v>
      </c>
      <c r="G16" s="26" t="s">
        <v>139</v>
      </c>
      <c r="H16" s="17">
        <v>0.353</v>
      </c>
    </row>
    <row r="17" spans="5:8" ht="12.75">
      <c r="E17" s="17"/>
      <c r="G17" s="26"/>
      <c r="H17" s="17"/>
    </row>
    <row r="18" spans="1:8" s="15" customFormat="1" ht="12.75">
      <c r="A18" s="14" t="s">
        <v>18</v>
      </c>
      <c r="B18" s="14"/>
      <c r="D18" s="14" t="s">
        <v>19</v>
      </c>
      <c r="E18" s="14"/>
      <c r="G18" s="14" t="s">
        <v>20</v>
      </c>
      <c r="H18" s="14"/>
    </row>
    <row r="19" spans="1:8" s="16" customFormat="1" ht="12.75">
      <c r="A19" s="16" t="s">
        <v>15</v>
      </c>
      <c r="B19" s="16" t="s">
        <v>18</v>
      </c>
      <c r="D19" s="16" t="s">
        <v>15</v>
      </c>
      <c r="E19" s="16" t="s">
        <v>21</v>
      </c>
      <c r="G19" s="16" t="s">
        <v>15</v>
      </c>
      <c r="H19" s="16" t="s">
        <v>20</v>
      </c>
    </row>
    <row r="20" spans="1:8" ht="12.75">
      <c r="A20" s="26" t="s">
        <v>94</v>
      </c>
      <c r="B20" s="19">
        <v>74</v>
      </c>
      <c r="D20" s="26" t="s">
        <v>78</v>
      </c>
      <c r="E20" s="19">
        <v>54</v>
      </c>
      <c r="G20" s="25" t="s">
        <v>94</v>
      </c>
      <c r="H20" s="19">
        <v>93</v>
      </c>
    </row>
    <row r="21" spans="1:8" ht="12.75">
      <c r="A21" s="25" t="s">
        <v>78</v>
      </c>
      <c r="B21" s="19">
        <v>61</v>
      </c>
      <c r="D21" s="26" t="s">
        <v>98</v>
      </c>
      <c r="E21" s="19">
        <v>53</v>
      </c>
      <c r="G21" s="26" t="s">
        <v>78</v>
      </c>
      <c r="H21" s="19">
        <v>89</v>
      </c>
    </row>
    <row r="22" spans="1:8" ht="12.75">
      <c r="A22" s="26" t="s">
        <v>163</v>
      </c>
      <c r="B22" s="19">
        <v>50</v>
      </c>
      <c r="D22" s="26" t="s">
        <v>139</v>
      </c>
      <c r="E22" s="19">
        <v>51</v>
      </c>
      <c r="G22" s="26" t="s">
        <v>96</v>
      </c>
      <c r="H22" s="19">
        <v>87</v>
      </c>
    </row>
    <row r="23" spans="1:8" ht="12.75">
      <c r="A23" s="26" t="s">
        <v>104</v>
      </c>
      <c r="B23" s="19">
        <v>48</v>
      </c>
      <c r="D23" s="25" t="s">
        <v>94</v>
      </c>
      <c r="E23" s="19">
        <v>50</v>
      </c>
      <c r="G23" s="25" t="s">
        <v>95</v>
      </c>
      <c r="H23" s="19">
        <v>86</v>
      </c>
    </row>
    <row r="24" spans="1:8" ht="12.75">
      <c r="A24" s="26" t="s">
        <v>95</v>
      </c>
      <c r="B24" s="19">
        <v>47</v>
      </c>
      <c r="D24" s="26" t="s">
        <v>99</v>
      </c>
      <c r="E24" s="19">
        <v>50</v>
      </c>
      <c r="G24" s="26" t="s">
        <v>163</v>
      </c>
      <c r="H24" s="19">
        <v>83</v>
      </c>
    </row>
    <row r="25" spans="1:8" ht="12.75">
      <c r="A25" s="26" t="s">
        <v>73</v>
      </c>
      <c r="B25" s="19">
        <v>47</v>
      </c>
      <c r="D25" s="26" t="s">
        <v>138</v>
      </c>
      <c r="E25" s="19">
        <v>46</v>
      </c>
      <c r="G25" s="26" t="s">
        <v>86</v>
      </c>
      <c r="H25" s="19">
        <v>82</v>
      </c>
    </row>
    <row r="26" spans="1:8" ht="12.75">
      <c r="A26" s="26" t="s">
        <v>84</v>
      </c>
      <c r="B26" s="19">
        <v>43</v>
      </c>
      <c r="D26" s="26" t="s">
        <v>96</v>
      </c>
      <c r="E26" s="19">
        <v>44</v>
      </c>
      <c r="G26" s="26" t="s">
        <v>98</v>
      </c>
      <c r="H26" s="19">
        <v>82</v>
      </c>
    </row>
    <row r="27" spans="1:8" ht="12.75">
      <c r="A27" s="26" t="s">
        <v>127</v>
      </c>
      <c r="B27" s="19">
        <v>42</v>
      </c>
      <c r="D27" s="26" t="s">
        <v>133</v>
      </c>
      <c r="E27" s="19">
        <v>43</v>
      </c>
      <c r="G27" s="26" t="s">
        <v>101</v>
      </c>
      <c r="H27" s="19">
        <v>79</v>
      </c>
    </row>
    <row r="28" spans="1:8" ht="12.75">
      <c r="A28" s="25" t="s">
        <v>74</v>
      </c>
      <c r="B28" s="19">
        <v>40</v>
      </c>
      <c r="D28" s="26" t="s">
        <v>106</v>
      </c>
      <c r="E28" s="19">
        <v>41</v>
      </c>
      <c r="G28" s="26" t="s">
        <v>132</v>
      </c>
      <c r="H28" s="19">
        <v>79</v>
      </c>
    </row>
    <row r="29" spans="4:8" ht="12.75">
      <c r="D29" s="26" t="s">
        <v>163</v>
      </c>
      <c r="E29" s="19">
        <v>40</v>
      </c>
      <c r="G29" s="26" t="s">
        <v>137</v>
      </c>
      <c r="H29" s="19">
        <v>79</v>
      </c>
    </row>
    <row r="30" ht="12.75">
      <c r="H30" s="19"/>
    </row>
    <row r="31" spans="1:8" ht="12.75">
      <c r="A31" s="14" t="s">
        <v>22</v>
      </c>
      <c r="B31" s="14"/>
      <c r="C31" s="15"/>
      <c r="D31" s="14" t="s">
        <v>23</v>
      </c>
      <c r="E31" s="14"/>
      <c r="F31" s="15"/>
      <c r="G31" s="14" t="s">
        <v>24</v>
      </c>
      <c r="H31" s="14"/>
    </row>
    <row r="32" spans="1:8" ht="12.75">
      <c r="A32" s="16" t="s">
        <v>15</v>
      </c>
      <c r="B32" s="16"/>
      <c r="C32" s="16"/>
      <c r="D32" s="16" t="s">
        <v>15</v>
      </c>
      <c r="E32" s="16"/>
      <c r="F32" s="16"/>
      <c r="G32" s="16" t="s">
        <v>15</v>
      </c>
      <c r="H32" s="16"/>
    </row>
    <row r="33" spans="1:8" ht="12.75">
      <c r="A33" s="26" t="s">
        <v>107</v>
      </c>
      <c r="B33" s="27">
        <v>29</v>
      </c>
      <c r="D33" s="25" t="s">
        <v>127</v>
      </c>
      <c r="E33">
        <v>7</v>
      </c>
      <c r="G33" s="26" t="s">
        <v>78</v>
      </c>
      <c r="H33">
        <v>23</v>
      </c>
    </row>
    <row r="34" spans="1:8" ht="12.75">
      <c r="A34" s="26" t="s">
        <v>126</v>
      </c>
      <c r="B34" s="27">
        <v>29</v>
      </c>
      <c r="D34" s="25" t="s">
        <v>138</v>
      </c>
      <c r="E34">
        <v>6</v>
      </c>
      <c r="G34" s="26" t="s">
        <v>134</v>
      </c>
      <c r="H34">
        <v>21</v>
      </c>
    </row>
    <row r="35" spans="1:8" ht="12.75">
      <c r="A35" s="26" t="s">
        <v>101</v>
      </c>
      <c r="B35" s="27">
        <v>23</v>
      </c>
      <c r="D35" s="25" t="s">
        <v>96</v>
      </c>
      <c r="E35">
        <v>6</v>
      </c>
      <c r="G35" s="25" t="s">
        <v>94</v>
      </c>
      <c r="H35">
        <v>18</v>
      </c>
    </row>
    <row r="36" spans="1:8" ht="12.75">
      <c r="A36" s="26" t="s">
        <v>105</v>
      </c>
      <c r="B36" s="27">
        <v>23</v>
      </c>
      <c r="D36" s="26" t="s">
        <v>139</v>
      </c>
      <c r="E36">
        <v>6</v>
      </c>
      <c r="G36" s="26" t="s">
        <v>163</v>
      </c>
      <c r="H36">
        <v>16</v>
      </c>
    </row>
    <row r="37" spans="1:8" ht="12.75">
      <c r="A37" s="26" t="s">
        <v>98</v>
      </c>
      <c r="B37" s="27">
        <v>21</v>
      </c>
      <c r="D37" s="25" t="s">
        <v>108</v>
      </c>
      <c r="E37">
        <v>5</v>
      </c>
      <c r="G37" s="26" t="s">
        <v>104</v>
      </c>
      <c r="H37">
        <v>16</v>
      </c>
    </row>
    <row r="38" spans="1:8" ht="12.75">
      <c r="A38" s="26" t="s">
        <v>86</v>
      </c>
      <c r="B38" s="27">
        <v>20</v>
      </c>
      <c r="D38" s="25" t="s">
        <v>147</v>
      </c>
      <c r="E38">
        <v>5</v>
      </c>
      <c r="G38" s="26" t="s">
        <v>105</v>
      </c>
      <c r="H38">
        <v>15</v>
      </c>
    </row>
    <row r="39" spans="1:8" ht="12.75">
      <c r="A39" s="25" t="s">
        <v>148</v>
      </c>
      <c r="B39" s="27">
        <v>20</v>
      </c>
      <c r="D39" s="25" t="s">
        <v>122</v>
      </c>
      <c r="E39">
        <v>4</v>
      </c>
      <c r="G39" s="26" t="s">
        <v>74</v>
      </c>
      <c r="H39">
        <v>14</v>
      </c>
    </row>
    <row r="40" spans="1:7" ht="12.75">
      <c r="A40" s="26" t="s">
        <v>84</v>
      </c>
      <c r="B40" s="27">
        <v>19</v>
      </c>
      <c r="D40" s="25" t="s">
        <v>76</v>
      </c>
      <c r="E40">
        <v>4</v>
      </c>
      <c r="G40" s="25"/>
    </row>
    <row r="41" spans="1:7" ht="12.75">
      <c r="A41" s="25" t="s">
        <v>94</v>
      </c>
      <c r="B41" s="27">
        <v>19</v>
      </c>
      <c r="D41" s="25" t="s">
        <v>74</v>
      </c>
      <c r="E41">
        <v>3</v>
      </c>
      <c r="G41" s="26"/>
    </row>
    <row r="42" spans="1:4" ht="12.75">
      <c r="A42" s="26" t="s">
        <v>146</v>
      </c>
      <c r="B42" s="27">
        <v>19</v>
      </c>
      <c r="D42" s="26"/>
    </row>
    <row r="43" spans="2:5" ht="12.75">
      <c r="B43" s="19"/>
      <c r="E43" s="19"/>
    </row>
    <row r="44" spans="1:8" ht="12.75">
      <c r="A44" s="14" t="s">
        <v>25</v>
      </c>
      <c r="B44" s="14"/>
      <c r="C44" s="15"/>
      <c r="D44" s="14" t="s">
        <v>26</v>
      </c>
      <c r="E44" s="14"/>
      <c r="G44" s="14" t="s">
        <v>36</v>
      </c>
      <c r="H44" s="14"/>
    </row>
    <row r="45" spans="1:7" ht="12.75">
      <c r="A45" s="16" t="s">
        <v>15</v>
      </c>
      <c r="B45" s="16"/>
      <c r="C45" s="16"/>
      <c r="D45" s="16" t="s">
        <v>15</v>
      </c>
      <c r="E45" s="16"/>
      <c r="G45" s="16" t="s">
        <v>15</v>
      </c>
    </row>
    <row r="46" spans="1:8" ht="12.75">
      <c r="A46" s="26" t="s">
        <v>78</v>
      </c>
      <c r="B46" s="19">
        <v>49</v>
      </c>
      <c r="D46" s="26" t="s">
        <v>128</v>
      </c>
      <c r="E46" s="19">
        <v>25</v>
      </c>
      <c r="G46" s="26" t="s">
        <v>138</v>
      </c>
      <c r="H46">
        <v>97</v>
      </c>
    </row>
    <row r="47" spans="1:8" ht="12.75">
      <c r="A47" s="26" t="s">
        <v>104</v>
      </c>
      <c r="B47" s="19">
        <v>44</v>
      </c>
      <c r="D47" s="25" t="s">
        <v>125</v>
      </c>
      <c r="E47" s="19">
        <v>22</v>
      </c>
      <c r="G47" s="25" t="s">
        <v>73</v>
      </c>
      <c r="H47">
        <v>86</v>
      </c>
    </row>
    <row r="48" spans="1:8" ht="12.75">
      <c r="A48" s="26" t="s">
        <v>102</v>
      </c>
      <c r="B48" s="19">
        <v>43</v>
      </c>
      <c r="D48" s="25" t="s">
        <v>106</v>
      </c>
      <c r="E48" s="19">
        <v>22</v>
      </c>
      <c r="G48" s="26" t="s">
        <v>98</v>
      </c>
      <c r="H48">
        <v>86</v>
      </c>
    </row>
    <row r="49" spans="1:8" ht="12.75">
      <c r="A49" s="26" t="s">
        <v>99</v>
      </c>
      <c r="B49" s="19">
        <v>43</v>
      </c>
      <c r="D49" s="25" t="s">
        <v>82</v>
      </c>
      <c r="E49" s="19">
        <v>17</v>
      </c>
      <c r="G49" s="26" t="s">
        <v>103</v>
      </c>
      <c r="H49">
        <v>84</v>
      </c>
    </row>
    <row r="50" spans="1:8" ht="12.75">
      <c r="A50" s="26" t="s">
        <v>84</v>
      </c>
      <c r="B50" s="19">
        <v>40</v>
      </c>
      <c r="D50" s="26" t="s">
        <v>139</v>
      </c>
      <c r="E50" s="19">
        <v>17</v>
      </c>
      <c r="G50" s="26" t="s">
        <v>127</v>
      </c>
      <c r="H50">
        <v>79</v>
      </c>
    </row>
    <row r="51" spans="1:8" ht="12.75">
      <c r="A51" s="26" t="s">
        <v>138</v>
      </c>
      <c r="B51" s="19">
        <v>40</v>
      </c>
      <c r="D51" s="25" t="s">
        <v>165</v>
      </c>
      <c r="E51" s="19">
        <v>11</v>
      </c>
      <c r="G51" s="25" t="s">
        <v>100</v>
      </c>
      <c r="H51">
        <v>78</v>
      </c>
    </row>
    <row r="52" spans="1:8" ht="12.75">
      <c r="A52" s="26" t="s">
        <v>103</v>
      </c>
      <c r="B52" s="19">
        <v>39</v>
      </c>
      <c r="D52" s="26" t="s">
        <v>138</v>
      </c>
      <c r="E52" s="19">
        <v>11</v>
      </c>
      <c r="G52" s="26" t="s">
        <v>105</v>
      </c>
      <c r="H52">
        <v>74</v>
      </c>
    </row>
    <row r="53" spans="1:8" ht="12.75" customHeight="1">
      <c r="A53" s="26" t="s">
        <v>75</v>
      </c>
      <c r="B53" s="19">
        <v>38</v>
      </c>
      <c r="D53" s="25" t="s">
        <v>74</v>
      </c>
      <c r="E53" s="19">
        <v>10</v>
      </c>
      <c r="G53" s="25" t="s">
        <v>102</v>
      </c>
      <c r="H53">
        <v>73</v>
      </c>
    </row>
    <row r="54" spans="1:8" ht="14.25" customHeight="1">
      <c r="A54" s="26" t="s">
        <v>125</v>
      </c>
      <c r="B54" s="19">
        <v>35</v>
      </c>
      <c r="D54" s="25"/>
      <c r="E54" s="19"/>
      <c r="F54" s="12"/>
      <c r="G54" s="26" t="s">
        <v>99</v>
      </c>
      <c r="H54">
        <v>71</v>
      </c>
    </row>
    <row r="55" spans="1:8" ht="14.25" customHeight="1">
      <c r="A55" s="26" t="s">
        <v>164</v>
      </c>
      <c r="B55" s="19">
        <v>35</v>
      </c>
      <c r="D55" s="26"/>
      <c r="E55" s="19"/>
      <c r="F55" s="12"/>
      <c r="G55" s="26" t="s">
        <v>96</v>
      </c>
      <c r="H55">
        <v>71</v>
      </c>
    </row>
    <row r="56" spans="5:7" ht="14.25" customHeight="1">
      <c r="E56" s="19"/>
      <c r="F56" s="12"/>
      <c r="G56" s="26"/>
    </row>
    <row r="57" spans="1:5" ht="18">
      <c r="A57" s="12" t="s">
        <v>27</v>
      </c>
      <c r="B57" s="12"/>
      <c r="C57" s="12"/>
      <c r="D57" s="12"/>
      <c r="E57" s="12"/>
    </row>
    <row r="58" ht="12.75">
      <c r="F58" s="15"/>
    </row>
    <row r="59" spans="1:8" ht="12.75">
      <c r="A59" s="14" t="s">
        <v>28</v>
      </c>
      <c r="B59" s="14"/>
      <c r="C59" s="15"/>
      <c r="D59" s="14" t="s">
        <v>29</v>
      </c>
      <c r="E59" s="14"/>
      <c r="F59" s="16"/>
      <c r="G59" s="14" t="s">
        <v>30</v>
      </c>
      <c r="H59" s="14"/>
    </row>
    <row r="60" spans="1:8" ht="12.75">
      <c r="A60" s="16" t="s">
        <v>15</v>
      </c>
      <c r="B60" s="16"/>
      <c r="C60" s="16"/>
      <c r="D60" s="16" t="s">
        <v>15</v>
      </c>
      <c r="E60" s="16"/>
      <c r="G60" s="16" t="s">
        <v>15</v>
      </c>
      <c r="H60" s="16"/>
    </row>
    <row r="61" spans="1:8" ht="12.75">
      <c r="A61" s="25" t="s">
        <v>112</v>
      </c>
      <c r="B61" s="20">
        <v>2.24</v>
      </c>
      <c r="D61" s="25" t="s">
        <v>115</v>
      </c>
      <c r="E61" s="38" t="s">
        <v>150</v>
      </c>
      <c r="G61" s="25" t="s">
        <v>114</v>
      </c>
      <c r="H61" s="19">
        <v>124</v>
      </c>
    </row>
    <row r="62" spans="1:8" ht="12.75">
      <c r="A62" s="25" t="s">
        <v>111</v>
      </c>
      <c r="B62" s="20">
        <v>2.28</v>
      </c>
      <c r="D62" s="25" t="s">
        <v>142</v>
      </c>
      <c r="E62" s="38" t="s">
        <v>166</v>
      </c>
      <c r="G62" s="25" t="s">
        <v>140</v>
      </c>
      <c r="H62" s="19">
        <v>116</v>
      </c>
    </row>
    <row r="63" spans="1:8" ht="12.75">
      <c r="A63" s="25" t="s">
        <v>123</v>
      </c>
      <c r="B63" s="20">
        <v>2.55</v>
      </c>
      <c r="D63" s="25" t="s">
        <v>112</v>
      </c>
      <c r="E63" s="38" t="s">
        <v>152</v>
      </c>
      <c r="G63" s="25" t="s">
        <v>129</v>
      </c>
      <c r="H63" s="19">
        <v>106</v>
      </c>
    </row>
    <row r="64" spans="1:8" ht="12.75">
      <c r="A64" s="25" t="s">
        <v>129</v>
      </c>
      <c r="B64" s="20">
        <v>2.74</v>
      </c>
      <c r="D64" s="25" t="s">
        <v>113</v>
      </c>
      <c r="E64" s="38" t="s">
        <v>124</v>
      </c>
      <c r="G64" s="25" t="s">
        <v>123</v>
      </c>
      <c r="H64" s="19">
        <v>105</v>
      </c>
    </row>
    <row r="65" spans="1:8" ht="12.75">
      <c r="A65" s="25" t="s">
        <v>113</v>
      </c>
      <c r="B65" s="20">
        <v>2.78</v>
      </c>
      <c r="D65" s="25" t="s">
        <v>110</v>
      </c>
      <c r="E65" s="38" t="s">
        <v>151</v>
      </c>
      <c r="G65" s="25" t="s">
        <v>88</v>
      </c>
      <c r="H65" s="19">
        <v>103</v>
      </c>
    </row>
    <row r="66" spans="1:8" ht="12.75">
      <c r="A66" s="25" t="s">
        <v>115</v>
      </c>
      <c r="B66" s="20">
        <v>2.78</v>
      </c>
      <c r="D66" s="25" t="s">
        <v>123</v>
      </c>
      <c r="E66" s="38" t="s">
        <v>151</v>
      </c>
      <c r="G66" s="25" t="s">
        <v>111</v>
      </c>
      <c r="H66" s="19">
        <v>103</v>
      </c>
    </row>
    <row r="67" spans="1:8" ht="12.75">
      <c r="A67" s="25" t="s">
        <v>141</v>
      </c>
      <c r="B67" s="20">
        <v>2.9</v>
      </c>
      <c r="D67" s="25" t="s">
        <v>153</v>
      </c>
      <c r="E67" s="38">
        <v>7</v>
      </c>
      <c r="G67" s="25" t="s">
        <v>110</v>
      </c>
      <c r="H67" s="19">
        <v>103</v>
      </c>
    </row>
    <row r="68" spans="1:8" ht="12.75">
      <c r="A68" s="25" t="s">
        <v>140</v>
      </c>
      <c r="B68" s="20">
        <v>3.02</v>
      </c>
      <c r="D68" s="25"/>
      <c r="E68" s="38"/>
      <c r="G68" s="25" t="s">
        <v>154</v>
      </c>
      <c r="H68" s="19">
        <v>102</v>
      </c>
    </row>
    <row r="69" spans="1:8" ht="12.75">
      <c r="A69" s="25" t="s">
        <v>149</v>
      </c>
      <c r="B69" s="20">
        <v>3.24</v>
      </c>
      <c r="D69" s="25"/>
      <c r="E69" s="38"/>
      <c r="G69" s="25" t="s">
        <v>155</v>
      </c>
      <c r="H69" s="19">
        <v>101</v>
      </c>
    </row>
    <row r="70" spans="1:8" ht="12.75">
      <c r="A70" s="25" t="s">
        <v>83</v>
      </c>
      <c r="B70" s="20">
        <v>3.28</v>
      </c>
      <c r="D70" s="25"/>
      <c r="E70" s="6"/>
      <c r="G70" s="25" t="s">
        <v>83</v>
      </c>
      <c r="H70" s="19">
        <v>100</v>
      </c>
    </row>
    <row r="71" spans="1:8" ht="12.75">
      <c r="A71" s="25"/>
      <c r="B71" s="20"/>
      <c r="D71" s="25"/>
      <c r="E71" s="6"/>
      <c r="G71" s="25"/>
      <c r="H71" s="19"/>
    </row>
    <row r="72" spans="1:8" ht="12.75">
      <c r="A72" s="14" t="s">
        <v>31</v>
      </c>
      <c r="B72" s="14"/>
      <c r="C72" s="15"/>
      <c r="D72" s="14" t="s">
        <v>32</v>
      </c>
      <c r="E72" s="14"/>
      <c r="F72" s="16"/>
      <c r="G72" s="14" t="s">
        <v>33</v>
      </c>
      <c r="H72" s="14"/>
    </row>
    <row r="73" spans="1:8" ht="12.75">
      <c r="A73" s="16" t="s">
        <v>15</v>
      </c>
      <c r="B73" s="16"/>
      <c r="C73" s="16"/>
      <c r="D73" s="16" t="s">
        <v>15</v>
      </c>
      <c r="E73" s="16"/>
      <c r="G73" s="16" t="s">
        <v>15</v>
      </c>
      <c r="H73" s="16"/>
    </row>
    <row r="74" spans="1:8" ht="12.75">
      <c r="A74" s="25" t="s">
        <v>116</v>
      </c>
      <c r="B74">
        <v>42</v>
      </c>
      <c r="D74" s="25" t="s">
        <v>120</v>
      </c>
      <c r="E74" s="19">
        <v>20</v>
      </c>
      <c r="G74" s="25" t="s">
        <v>140</v>
      </c>
      <c r="H74" s="20">
        <v>128</v>
      </c>
    </row>
    <row r="75" spans="1:8" ht="12.75">
      <c r="A75" s="25" t="s">
        <v>136</v>
      </c>
      <c r="B75">
        <v>38</v>
      </c>
      <c r="D75" s="25" t="s">
        <v>118</v>
      </c>
      <c r="E75" s="19">
        <v>17</v>
      </c>
      <c r="G75" s="25" t="s">
        <v>142</v>
      </c>
      <c r="H75" s="20">
        <v>124.33</v>
      </c>
    </row>
    <row r="76" spans="1:8" ht="12.75">
      <c r="A76" s="25" t="s">
        <v>118</v>
      </c>
      <c r="B76">
        <v>38</v>
      </c>
      <c r="D76" s="25" t="s">
        <v>119</v>
      </c>
      <c r="E76" s="19">
        <v>16</v>
      </c>
      <c r="G76" s="25" t="s">
        <v>123</v>
      </c>
      <c r="H76" s="20">
        <v>123.67</v>
      </c>
    </row>
    <row r="77" spans="1:8" ht="12.75">
      <c r="A77" s="25" t="s">
        <v>158</v>
      </c>
      <c r="B77">
        <v>38</v>
      </c>
      <c r="D77" s="25" t="s">
        <v>81</v>
      </c>
      <c r="E77" s="19">
        <v>12</v>
      </c>
      <c r="G77" s="25" t="s">
        <v>141</v>
      </c>
      <c r="H77" s="20">
        <v>121</v>
      </c>
    </row>
    <row r="78" spans="1:8" ht="12.75">
      <c r="A78" s="25" t="s">
        <v>156</v>
      </c>
      <c r="B78">
        <v>38</v>
      </c>
      <c r="D78" s="25" t="s">
        <v>85</v>
      </c>
      <c r="E78" s="19">
        <v>11</v>
      </c>
      <c r="G78" s="25" t="s">
        <v>111</v>
      </c>
      <c r="H78" s="20">
        <v>118.33</v>
      </c>
    </row>
    <row r="79" spans="1:8" ht="12.75">
      <c r="A79" s="25" t="s">
        <v>130</v>
      </c>
      <c r="B79">
        <v>37</v>
      </c>
      <c r="D79" s="25" t="s">
        <v>80</v>
      </c>
      <c r="E79" s="19">
        <v>10</v>
      </c>
      <c r="G79" s="25" t="s">
        <v>112</v>
      </c>
      <c r="H79" s="20">
        <v>116.67</v>
      </c>
    </row>
    <row r="80" spans="1:8" ht="12.75">
      <c r="A80" s="25" t="s">
        <v>159</v>
      </c>
      <c r="B80">
        <v>37</v>
      </c>
      <c r="D80" s="25" t="s">
        <v>131</v>
      </c>
      <c r="E80" s="19">
        <v>10</v>
      </c>
      <c r="G80" s="25" t="s">
        <v>135</v>
      </c>
      <c r="H80" s="20">
        <v>115.33</v>
      </c>
    </row>
    <row r="81" spans="1:8" ht="12.75">
      <c r="A81" s="25" t="s">
        <v>157</v>
      </c>
      <c r="B81">
        <v>36</v>
      </c>
      <c r="D81" s="25" t="s">
        <v>117</v>
      </c>
      <c r="E81" s="19">
        <v>9</v>
      </c>
      <c r="G81" s="25" t="s">
        <v>88</v>
      </c>
      <c r="H81" s="20">
        <v>114</v>
      </c>
    </row>
    <row r="82" spans="1:12" ht="12.75">
      <c r="A82" s="25" t="s">
        <v>160</v>
      </c>
      <c r="B82">
        <v>34</v>
      </c>
      <c r="D82" s="25" t="s">
        <v>121</v>
      </c>
      <c r="E82" s="19">
        <v>6</v>
      </c>
      <c r="G82" s="25" t="s">
        <v>114</v>
      </c>
      <c r="H82" s="20">
        <v>113</v>
      </c>
      <c r="L82" s="25"/>
    </row>
    <row r="83" spans="1:8" ht="12.75">
      <c r="A83" s="25"/>
      <c r="D83" s="25" t="s">
        <v>161</v>
      </c>
      <c r="E83" s="19">
        <v>6</v>
      </c>
      <c r="G83" s="25" t="s">
        <v>110</v>
      </c>
      <c r="H83" s="20">
        <v>111.33</v>
      </c>
    </row>
    <row r="84" spans="7:8" ht="12.75">
      <c r="G84" s="25"/>
      <c r="H84" s="20"/>
    </row>
    <row r="86" spans="2:8" ht="12.75">
      <c r="B86" s="19"/>
      <c r="H86" s="20"/>
    </row>
  </sheetData>
  <sheetProtection/>
  <printOptions horizontalCentered="1"/>
  <pageMargins left="0" right="0" top="0" bottom="0" header="0" footer="0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24.140625" style="0" customWidth="1"/>
    <col min="2" max="2" width="4.57421875" style="0" customWidth="1"/>
    <col min="7" max="7" width="11.28125" style="0" bestFit="1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20.25">
      <c r="A2" s="1" t="s">
        <v>92</v>
      </c>
      <c r="B2" s="2"/>
      <c r="C2" s="2"/>
      <c r="D2" s="2"/>
      <c r="E2" s="2"/>
      <c r="F2" s="2"/>
      <c r="G2" s="2"/>
      <c r="H2" s="2"/>
    </row>
    <row r="5" spans="1:7" s="4" customFormat="1" ht="15.75">
      <c r="A5" s="3"/>
      <c r="B5" s="3"/>
      <c r="C5" s="3"/>
      <c r="D5" s="3"/>
      <c r="E5" s="3"/>
      <c r="F5" s="3"/>
      <c r="G5" s="3"/>
    </row>
    <row r="6" spans="1:6" s="5" customFormat="1" ht="12.75">
      <c r="A6" s="5" t="s">
        <v>1</v>
      </c>
      <c r="C6" s="5" t="s">
        <v>2</v>
      </c>
      <c r="D6" s="5" t="s">
        <v>3</v>
      </c>
      <c r="E6" s="5" t="s">
        <v>4</v>
      </c>
      <c r="F6" s="5" t="s">
        <v>5</v>
      </c>
    </row>
    <row r="7" spans="1:8" ht="12.75">
      <c r="A7" t="s">
        <v>9</v>
      </c>
      <c r="C7" s="8">
        <v>49</v>
      </c>
      <c r="D7" s="6">
        <v>35</v>
      </c>
      <c r="E7" s="7">
        <f aca="true" t="shared" si="0" ref="E7:E14">+C7/(C7+D7)</f>
        <v>0.5833333333333334</v>
      </c>
      <c r="F7" s="10" t="s">
        <v>34</v>
      </c>
      <c r="H7" s="8"/>
    </row>
    <row r="8" spans="1:8" ht="12.75">
      <c r="A8" t="s">
        <v>65</v>
      </c>
      <c r="C8" s="8">
        <v>46</v>
      </c>
      <c r="D8" s="6">
        <v>38</v>
      </c>
      <c r="E8" s="7">
        <f t="shared" si="0"/>
        <v>0.5476190476190477</v>
      </c>
      <c r="F8" s="10">
        <v>3</v>
      </c>
      <c r="G8" s="8"/>
      <c r="H8" s="8"/>
    </row>
    <row r="9" spans="1:8" ht="12.75">
      <c r="A9" t="s">
        <v>145</v>
      </c>
      <c r="C9" s="8">
        <v>44</v>
      </c>
      <c r="D9" s="6">
        <v>40</v>
      </c>
      <c r="E9" s="7">
        <f t="shared" si="0"/>
        <v>0.5238095238095238</v>
      </c>
      <c r="F9" s="10">
        <v>5</v>
      </c>
      <c r="H9" s="8"/>
    </row>
    <row r="10" spans="1:9" ht="12.75">
      <c r="A10" t="s">
        <v>71</v>
      </c>
      <c r="C10" s="8">
        <v>44</v>
      </c>
      <c r="D10" s="6">
        <v>40</v>
      </c>
      <c r="E10" s="7">
        <f t="shared" si="0"/>
        <v>0.5238095238095238</v>
      </c>
      <c r="F10" s="10">
        <v>5</v>
      </c>
      <c r="G10" s="6"/>
      <c r="I10" s="22"/>
    </row>
    <row r="11" spans="1:8" ht="12.75">
      <c r="A11" t="s">
        <v>68</v>
      </c>
      <c r="C11" s="8">
        <v>42</v>
      </c>
      <c r="D11" s="6">
        <v>42</v>
      </c>
      <c r="E11" s="7">
        <f t="shared" si="0"/>
        <v>0.5</v>
      </c>
      <c r="F11" s="10">
        <v>7</v>
      </c>
      <c r="G11" s="8"/>
      <c r="H11" s="8"/>
    </row>
    <row r="12" spans="1:8" ht="12.75">
      <c r="A12" t="s">
        <v>79</v>
      </c>
      <c r="C12" s="6">
        <v>41</v>
      </c>
      <c r="D12" s="6">
        <v>43</v>
      </c>
      <c r="E12" s="7">
        <f t="shared" si="0"/>
        <v>0.4880952380952381</v>
      </c>
      <c r="F12" s="10">
        <v>8</v>
      </c>
      <c r="G12" s="8"/>
      <c r="H12" s="8"/>
    </row>
    <row r="13" spans="1:8" ht="12.75">
      <c r="A13" t="s">
        <v>72</v>
      </c>
      <c r="C13" s="6">
        <v>39</v>
      </c>
      <c r="D13" s="6">
        <v>45</v>
      </c>
      <c r="E13" s="7">
        <f t="shared" si="0"/>
        <v>0.4642857142857143</v>
      </c>
      <c r="F13" s="10">
        <v>10</v>
      </c>
      <c r="G13" s="8"/>
      <c r="H13" s="9"/>
    </row>
    <row r="14" spans="1:8" ht="12.75">
      <c r="A14" t="s">
        <v>67</v>
      </c>
      <c r="C14" s="6">
        <v>31</v>
      </c>
      <c r="D14" s="6">
        <v>53</v>
      </c>
      <c r="E14" s="7">
        <f t="shared" si="0"/>
        <v>0.36904761904761907</v>
      </c>
      <c r="F14" s="10">
        <v>18</v>
      </c>
      <c r="G14" s="8"/>
      <c r="H14" s="8"/>
    </row>
    <row r="15" spans="3:8" ht="12.75">
      <c r="C15" s="8"/>
      <c r="D15" s="6"/>
      <c r="E15" s="7"/>
      <c r="F15" s="10"/>
      <c r="G15" s="8"/>
      <c r="H15" s="8"/>
    </row>
    <row r="16" spans="1:8" ht="12.75" hidden="1">
      <c r="A16" t="s">
        <v>87</v>
      </c>
      <c r="C16" s="6"/>
      <c r="D16" s="6"/>
      <c r="E16" s="6"/>
      <c r="F16" s="11"/>
      <c r="G16" s="6"/>
      <c r="H16" s="6"/>
    </row>
    <row r="17" spans="1:8" ht="12.75" hidden="1">
      <c r="A17" s="21" t="s">
        <v>35</v>
      </c>
      <c r="G17" s="6"/>
      <c r="H17" s="6"/>
    </row>
    <row r="18" ht="12.75" hidden="1"/>
    <row r="19" ht="12.75" hidden="1">
      <c r="A19" t="s">
        <v>58</v>
      </c>
    </row>
    <row r="20" ht="12.75" hidden="1">
      <c r="A20" t="s">
        <v>55</v>
      </c>
    </row>
    <row r="21" ht="12.75" hidden="1">
      <c r="A21" t="s">
        <v>56</v>
      </c>
    </row>
    <row r="22" ht="12.75" hidden="1">
      <c r="A22" t="s">
        <v>57</v>
      </c>
    </row>
    <row r="23" ht="12.75" hidden="1">
      <c r="A23" t="s">
        <v>63</v>
      </c>
    </row>
    <row r="24" ht="12.75" hidden="1">
      <c r="A24" t="s">
        <v>64</v>
      </c>
    </row>
    <row r="25" s="15" customFormat="1" ht="12.75" hidden="1">
      <c r="A25" s="15" t="s">
        <v>77</v>
      </c>
    </row>
    <row r="26" ht="12.75" hidden="1"/>
    <row r="27" ht="12.75" hidden="1">
      <c r="A27" s="15" t="s">
        <v>69</v>
      </c>
    </row>
    <row r="28" spans="3:7" ht="12.75" hidden="1">
      <c r="C28" s="5" t="s">
        <v>2</v>
      </c>
      <c r="D28" s="5" t="s">
        <v>3</v>
      </c>
      <c r="E28" s="5" t="s">
        <v>4</v>
      </c>
      <c r="F28" s="5" t="s">
        <v>5</v>
      </c>
      <c r="G28" s="5" t="s">
        <v>62</v>
      </c>
    </row>
    <row r="29" spans="1:7" ht="12.75" hidden="1">
      <c r="A29" t="s">
        <v>90</v>
      </c>
      <c r="C29" s="6">
        <v>49</v>
      </c>
      <c r="D29" s="6">
        <v>27</v>
      </c>
      <c r="E29" s="7">
        <f aca="true" t="shared" si="1" ref="E29:E35">+C29/(C29+D29)</f>
        <v>0.6447368421052632</v>
      </c>
      <c r="F29" s="10" t="s">
        <v>34</v>
      </c>
      <c r="G29" s="29">
        <f aca="true" t="shared" si="2" ref="G29:G35">80-(C29+D29)</f>
        <v>4</v>
      </c>
    </row>
    <row r="30" spans="1:7" ht="12.75" hidden="1">
      <c r="A30" t="s">
        <v>91</v>
      </c>
      <c r="C30" s="6">
        <v>49</v>
      </c>
      <c r="D30" s="6">
        <v>31</v>
      </c>
      <c r="E30" s="7">
        <f t="shared" si="1"/>
        <v>0.6125</v>
      </c>
      <c r="F30" s="10" t="s">
        <v>61</v>
      </c>
      <c r="G30" s="29">
        <f t="shared" si="2"/>
        <v>0</v>
      </c>
    </row>
    <row r="31" spans="1:7" ht="12.75" hidden="1">
      <c r="A31" t="s">
        <v>65</v>
      </c>
      <c r="C31" s="8">
        <v>45</v>
      </c>
      <c r="D31" s="6">
        <v>35</v>
      </c>
      <c r="E31" s="7">
        <f t="shared" si="1"/>
        <v>0.5625</v>
      </c>
      <c r="F31" s="10">
        <v>4</v>
      </c>
      <c r="G31" s="29">
        <f t="shared" si="2"/>
        <v>0</v>
      </c>
    </row>
    <row r="32" spans="1:7" ht="12.75" hidden="1">
      <c r="A32" t="s">
        <v>70</v>
      </c>
      <c r="C32" s="8">
        <v>41</v>
      </c>
      <c r="D32" s="6">
        <v>39</v>
      </c>
      <c r="E32" s="7">
        <f t="shared" si="1"/>
        <v>0.5125</v>
      </c>
      <c r="F32" s="10">
        <v>8</v>
      </c>
      <c r="G32" s="29">
        <f t="shared" si="2"/>
        <v>0</v>
      </c>
    </row>
    <row r="33" spans="1:7" ht="12.75" hidden="1">
      <c r="A33" t="s">
        <v>68</v>
      </c>
      <c r="C33" s="8">
        <v>30</v>
      </c>
      <c r="D33" s="6">
        <v>50</v>
      </c>
      <c r="E33" s="7">
        <f t="shared" si="1"/>
        <v>0.375</v>
      </c>
      <c r="F33" s="10">
        <v>19</v>
      </c>
      <c r="G33" s="29">
        <f t="shared" si="2"/>
        <v>0</v>
      </c>
    </row>
    <row r="34" spans="1:7" ht="12.75" hidden="1">
      <c r="A34" t="s">
        <v>9</v>
      </c>
      <c r="C34" s="8">
        <v>30</v>
      </c>
      <c r="D34" s="6">
        <v>50</v>
      </c>
      <c r="E34" s="7">
        <f t="shared" si="1"/>
        <v>0.375</v>
      </c>
      <c r="F34" s="10">
        <v>19</v>
      </c>
      <c r="G34" s="29">
        <f t="shared" si="2"/>
        <v>0</v>
      </c>
    </row>
    <row r="35" spans="1:7" ht="12.75" hidden="1">
      <c r="A35" t="s">
        <v>71</v>
      </c>
      <c r="C35" s="8">
        <v>19</v>
      </c>
      <c r="D35" s="6">
        <v>61</v>
      </c>
      <c r="E35" s="7">
        <f t="shared" si="1"/>
        <v>0.2375</v>
      </c>
      <c r="F35" s="10">
        <v>30</v>
      </c>
      <c r="G35" s="29">
        <f t="shared" si="2"/>
        <v>0</v>
      </c>
    </row>
    <row r="36" spans="3:7" ht="12.75" hidden="1">
      <c r="C36" s="6"/>
      <c r="D36" s="6"/>
      <c r="E36" s="7"/>
      <c r="F36" s="11"/>
      <c r="G36" s="30"/>
    </row>
    <row r="37" spans="1:7" ht="12.75" hidden="1">
      <c r="A37" t="s">
        <v>89</v>
      </c>
      <c r="G37" s="25"/>
    </row>
    <row r="38" spans="1:7" ht="12.75" hidden="1">
      <c r="A38" s="28"/>
      <c r="G38" s="25"/>
    </row>
    <row r="39" ht="12.75" hidden="1">
      <c r="G39" s="25"/>
    </row>
    <row r="40" ht="12.75">
      <c r="G40" s="25"/>
    </row>
    <row r="41" spans="1:7" ht="12.75">
      <c r="A41" t="s">
        <v>144</v>
      </c>
      <c r="G41" s="25"/>
    </row>
    <row r="42" spans="1:7" ht="12.75">
      <c r="A42" t="s">
        <v>143</v>
      </c>
      <c r="G42" s="25"/>
    </row>
    <row r="43" ht="12.75">
      <c r="G43" s="25"/>
    </row>
    <row r="44" ht="12.75">
      <c r="G44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Sammy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Sammy  Sweet</dc:creator>
  <cp:keywords/>
  <dc:description/>
  <cp:lastModifiedBy>Sam</cp:lastModifiedBy>
  <cp:lastPrinted>2010-01-03T05:37:34Z</cp:lastPrinted>
  <dcterms:created xsi:type="dcterms:W3CDTF">2001-04-15T21:54:56Z</dcterms:created>
  <dcterms:modified xsi:type="dcterms:W3CDTF">2012-01-24T16:14:44Z</dcterms:modified>
  <cp:category/>
  <cp:version/>
  <cp:contentType/>
  <cp:contentStatus/>
</cp:coreProperties>
</file>